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3890"/>
  </bookViews>
  <sheets>
    <sheet name="Munka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4" i="1"/>
  <c r="L5" i="1"/>
  <c r="L6" i="1"/>
  <c r="L7" i="1"/>
  <c r="L8" i="1"/>
  <c r="L9" i="1"/>
  <c r="L10" i="1"/>
  <c r="L11" i="1"/>
  <c r="L12" i="1"/>
  <c r="L13" i="1"/>
  <c r="L14" i="1"/>
  <c r="L15" i="1"/>
  <c r="L16" i="1"/>
  <c r="L17" i="1"/>
  <c r="L18" i="1"/>
  <c r="L19" i="1"/>
  <c r="L20" i="1"/>
  <c r="L21" i="1"/>
  <c r="L22" i="1"/>
  <c r="L23" i="1"/>
  <c r="L4" i="1"/>
  <c r="I10" i="1"/>
  <c r="I5" i="1"/>
  <c r="I6" i="1"/>
  <c r="I7" i="1"/>
  <c r="I8" i="1"/>
  <c r="I9" i="1"/>
  <c r="I11" i="1"/>
  <c r="I12" i="1"/>
  <c r="I13" i="1"/>
  <c r="I14" i="1"/>
  <c r="I15" i="1"/>
  <c r="I16" i="1"/>
  <c r="I17" i="1"/>
  <c r="I18" i="1"/>
  <c r="I19" i="1"/>
  <c r="I20" i="1"/>
  <c r="I21" i="1"/>
  <c r="I22" i="1"/>
  <c r="I23" i="1"/>
  <c r="I4" i="1"/>
  <c r="G24" i="1"/>
  <c r="I24" i="1" s="1"/>
  <c r="F24" i="1"/>
  <c r="N24" i="1"/>
  <c r="L24" i="1" l="1"/>
  <c r="M24" i="1"/>
</calcChain>
</file>

<file path=xl/sharedStrings.xml><?xml version="1.0" encoding="utf-8"?>
<sst xmlns="http://schemas.openxmlformats.org/spreadsheetml/2006/main" count="121" uniqueCount="47">
  <si>
    <t>a</t>
  </si>
  <si>
    <t>Srsz.</t>
  </si>
  <si>
    <t>Hrsz</t>
  </si>
  <si>
    <t>Alrészlet</t>
  </si>
  <si>
    <t>Tevékenység</t>
  </si>
  <si>
    <t>Fa-és cserjeültetéssel érintett területek</t>
  </si>
  <si>
    <t>j</t>
  </si>
  <si>
    <t>Művelési ág</t>
  </si>
  <si>
    <t>1-2 éves magágyi kökény, galagonya elegy ültetés (db)</t>
  </si>
  <si>
    <t>Kocsányos tölgy makk vetés
(kg)</t>
  </si>
  <si>
    <t>Összesen</t>
  </si>
  <si>
    <t>Csemete védelem céljából védőháló építése (db)</t>
  </si>
  <si>
    <t>kivett saját használatú út</t>
  </si>
  <si>
    <t>védett</t>
  </si>
  <si>
    <t>Natura 2000</t>
  </si>
  <si>
    <t>Település</t>
  </si>
  <si>
    <t>Botpalád</t>
  </si>
  <si>
    <t>Garbolc</t>
  </si>
  <si>
    <t>092/1</t>
  </si>
  <si>
    <t>0111</t>
  </si>
  <si>
    <t>074</t>
  </si>
  <si>
    <t>092/2</t>
  </si>
  <si>
    <t>Kispalád</t>
  </si>
  <si>
    <t>077</t>
  </si>
  <si>
    <t>096</t>
  </si>
  <si>
    <t>Tisztaberek</t>
  </si>
  <si>
    <t>0221</t>
  </si>
  <si>
    <t>0223</t>
  </si>
  <si>
    <t>0230</t>
  </si>
  <si>
    <t>0239</t>
  </si>
  <si>
    <t>0243</t>
  </si>
  <si>
    <t>03/1</t>
  </si>
  <si>
    <t>Túristvándi</t>
  </si>
  <si>
    <t>0210</t>
  </si>
  <si>
    <t>0213/2</t>
  </si>
  <si>
    <t>0215</t>
  </si>
  <si>
    <t>0218</t>
  </si>
  <si>
    <t>0220</t>
  </si>
  <si>
    <t>0226</t>
  </si>
  <si>
    <t>0269</t>
  </si>
  <si>
    <t>legelő</t>
  </si>
  <si>
    <t>Terület kiterjedése (Térmérték) (ha)</t>
  </si>
  <si>
    <t>Beavatkozással érintett terület egységnyi mérete (2mx2m=4m2)</t>
  </si>
  <si>
    <t>Beavatkozással érintett terület nagysága (m2)</t>
  </si>
  <si>
    <t>összesen 0,14 ha</t>
  </si>
  <si>
    <t>Telepítendő mennyiség foltokban (db)</t>
  </si>
  <si>
    <t>„A Túr folyó mentén fekvő romániai és magyarországi védett területek természeti értékeinek közös természetvédelmi kezelése és társadalmi tudatosítása” („Joint conservation management and public awareness of the natural values of protected areas along the Romanian and Hungarian course of the Tur River”) című, ROHU00083 azonosító számú pályázat
fás legelők kialakítása, hagyásfák pótlása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</si>
</sst>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charset val="238"/>
      <scheme val="minor"/>
    </font>
    <font>
      <sz val="11"/>
      <name val="Calibri"/>
      <family val="2"/>
      <scheme val="minor"/>
    </font>
    <font>
      <b/>
      <sz val="12"/>
      <color theme="1"/>
      <name val="Calibri"/>
      <family val="2"/>
      <charset val="238"/>
      <scheme val="minor"/>
    </font>
    <font>
      <sz val="12"/>
      <color theme="1"/>
      <name val="Calibri"/>
      <family val="2"/>
      <charset val="23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left" vertical="center"/>
    </xf>
    <xf numFmtId="0" fontId="3" fillId="0" borderId="1" xfId="0" applyFont="1" applyBorder="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49" fontId="0" fillId="0" borderId="1" xfId="0" applyNumberFormat="1" applyBorder="1" applyAlignment="1">
      <alignment horizontal="left" vertical="center"/>
    </xf>
    <xf numFmtId="0" fontId="2" fillId="0" borderId="0" xfId="0" applyFont="1" applyAlignment="1">
      <alignment horizontal="center" vertical="center"/>
    </xf>
    <xf numFmtId="0" fontId="0" fillId="0" borderId="0" xfId="0" applyFill="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Normá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tabSelected="1" workbookViewId="0">
      <selection activeCell="H28" sqref="H28"/>
    </sheetView>
  </sheetViews>
  <sheetFormatPr defaultColWidth="9.140625" defaultRowHeight="15" x14ac:dyDescent="0.25"/>
  <cols>
    <col min="1" max="1" width="5" style="1" bestFit="1" customWidth="1"/>
    <col min="2" max="2" width="11.140625" style="8" bestFit="1" customWidth="1"/>
    <col min="3" max="3" width="8.42578125" style="8" customWidth="1"/>
    <col min="4" max="4" width="8.140625" style="1" customWidth="1"/>
    <col min="5" max="5" width="23.28515625" style="1" bestFit="1" customWidth="1"/>
    <col min="6" max="6" width="18.140625" style="1" customWidth="1"/>
    <col min="7" max="7" width="14.85546875" style="1" customWidth="1"/>
    <col min="8" max="8" width="22.28515625" style="1" customWidth="1"/>
    <col min="9" max="9" width="23.140625" style="1" customWidth="1"/>
    <col min="10" max="10" width="11.140625" style="1" customWidth="1"/>
    <col min="11" max="11" width="14.140625" style="1" customWidth="1"/>
    <col min="12" max="12" width="18.28515625" style="1" customWidth="1"/>
    <col min="13" max="13" width="23.85546875" style="3" customWidth="1"/>
    <col min="14" max="14" width="17.42578125" style="3" customWidth="1"/>
    <col min="15" max="16384" width="9.140625" style="3"/>
  </cols>
  <sheetData>
    <row r="1" spans="1:14" ht="49.5" customHeight="1" x14ac:dyDescent="0.25">
      <c r="A1" s="21" t="s">
        <v>46</v>
      </c>
      <c r="B1" s="21"/>
      <c r="C1" s="21"/>
      <c r="D1" s="21"/>
      <c r="E1" s="21"/>
      <c r="F1" s="21"/>
      <c r="G1" s="21"/>
      <c r="H1" s="21"/>
      <c r="I1" s="21"/>
      <c r="J1" s="21"/>
      <c r="K1" s="21"/>
      <c r="L1" s="21"/>
      <c r="M1" s="21"/>
      <c r="N1" s="21"/>
    </row>
    <row r="2" spans="1:14" ht="31.5" customHeight="1" x14ac:dyDescent="0.25">
      <c r="A2" s="20" t="s">
        <v>5</v>
      </c>
      <c r="B2" s="19"/>
      <c r="C2" s="19"/>
      <c r="D2" s="19"/>
      <c r="E2" s="19"/>
      <c r="F2" s="19"/>
      <c r="G2" s="19"/>
      <c r="H2" s="19"/>
      <c r="I2" s="19"/>
      <c r="J2" s="19"/>
      <c r="K2" s="19"/>
      <c r="L2" s="19" t="s">
        <v>4</v>
      </c>
      <c r="M2" s="19"/>
      <c r="N2" s="19"/>
    </row>
    <row r="3" spans="1:14" ht="54.75" customHeight="1" x14ac:dyDescent="0.25">
      <c r="A3" s="17" t="s">
        <v>1</v>
      </c>
      <c r="B3" s="17" t="s">
        <v>15</v>
      </c>
      <c r="C3" s="17" t="s">
        <v>2</v>
      </c>
      <c r="D3" s="17" t="s">
        <v>3</v>
      </c>
      <c r="E3" s="17" t="s">
        <v>7</v>
      </c>
      <c r="F3" s="18" t="s">
        <v>41</v>
      </c>
      <c r="G3" s="18" t="s">
        <v>45</v>
      </c>
      <c r="H3" s="18" t="s">
        <v>42</v>
      </c>
      <c r="I3" s="18" t="s">
        <v>43</v>
      </c>
      <c r="J3" s="18"/>
      <c r="K3" s="18"/>
      <c r="L3" s="18" t="s">
        <v>9</v>
      </c>
      <c r="M3" s="18" t="s">
        <v>8</v>
      </c>
      <c r="N3" s="18" t="s">
        <v>11</v>
      </c>
    </row>
    <row r="4" spans="1:14" ht="15" customHeight="1" x14ac:dyDescent="0.25">
      <c r="A4" s="2">
        <v>1</v>
      </c>
      <c r="B4" s="6" t="s">
        <v>16</v>
      </c>
      <c r="C4" s="10" t="s">
        <v>19</v>
      </c>
      <c r="D4" s="2"/>
      <c r="E4" s="2" t="s">
        <v>40</v>
      </c>
      <c r="F4" s="2">
        <v>78.481700000000004</v>
      </c>
      <c r="G4" s="13">
        <v>15</v>
      </c>
      <c r="H4" s="13">
        <v>4</v>
      </c>
      <c r="I4" s="13">
        <f>G4*H4</f>
        <v>60</v>
      </c>
      <c r="J4" s="13" t="s">
        <v>13</v>
      </c>
      <c r="K4" s="13" t="s">
        <v>14</v>
      </c>
      <c r="L4" s="14">
        <f>G4*0.5</f>
        <v>7.5</v>
      </c>
      <c r="M4" s="13">
        <f>G4*20</f>
        <v>300</v>
      </c>
      <c r="N4" s="13">
        <v>15</v>
      </c>
    </row>
    <row r="5" spans="1:14" x14ac:dyDescent="0.25">
      <c r="A5" s="2">
        <v>2</v>
      </c>
      <c r="B5" s="6" t="s">
        <v>17</v>
      </c>
      <c r="C5" s="10" t="s">
        <v>20</v>
      </c>
      <c r="D5" s="2"/>
      <c r="E5" s="2" t="s">
        <v>12</v>
      </c>
      <c r="F5" s="2">
        <v>1.5648</v>
      </c>
      <c r="G5" s="13">
        <v>2</v>
      </c>
      <c r="H5" s="13">
        <v>4</v>
      </c>
      <c r="I5" s="13">
        <f t="shared" ref="I5:I23" si="0">G5*H5</f>
        <v>8</v>
      </c>
      <c r="J5" s="13" t="s">
        <v>13</v>
      </c>
      <c r="K5" s="13" t="s">
        <v>14</v>
      </c>
      <c r="L5" s="14">
        <f t="shared" ref="L5:L23" si="1">G5*0.5</f>
        <v>1</v>
      </c>
      <c r="M5" s="13">
        <f t="shared" ref="M5:M23" si="2">G5*20</f>
        <v>40</v>
      </c>
      <c r="N5" s="13">
        <v>2</v>
      </c>
    </row>
    <row r="6" spans="1:14" x14ac:dyDescent="0.25">
      <c r="A6" s="2">
        <v>3</v>
      </c>
      <c r="B6" s="6" t="s">
        <v>17</v>
      </c>
      <c r="C6" s="10" t="s">
        <v>18</v>
      </c>
      <c r="D6" s="2"/>
      <c r="E6" s="2" t="s">
        <v>12</v>
      </c>
      <c r="F6" s="2">
        <v>1.1595</v>
      </c>
      <c r="G6" s="13">
        <v>2</v>
      </c>
      <c r="H6" s="13">
        <v>4</v>
      </c>
      <c r="I6" s="13">
        <f t="shared" si="0"/>
        <v>8</v>
      </c>
      <c r="J6" s="13" t="s">
        <v>13</v>
      </c>
      <c r="K6" s="13" t="s">
        <v>14</v>
      </c>
      <c r="L6" s="14">
        <f t="shared" si="1"/>
        <v>1</v>
      </c>
      <c r="M6" s="13">
        <f t="shared" si="2"/>
        <v>40</v>
      </c>
      <c r="N6" s="13">
        <v>2</v>
      </c>
    </row>
    <row r="7" spans="1:14" x14ac:dyDescent="0.25">
      <c r="A7" s="2">
        <v>4</v>
      </c>
      <c r="B7" s="6" t="s">
        <v>17</v>
      </c>
      <c r="C7" s="10" t="s">
        <v>21</v>
      </c>
      <c r="D7" s="2"/>
      <c r="E7" s="2" t="s">
        <v>12</v>
      </c>
      <c r="F7" s="2">
        <v>0.61950000000000005</v>
      </c>
      <c r="G7" s="13">
        <v>2</v>
      </c>
      <c r="H7" s="13">
        <v>4</v>
      </c>
      <c r="I7" s="13">
        <f t="shared" si="0"/>
        <v>8</v>
      </c>
      <c r="J7" s="13" t="s">
        <v>13</v>
      </c>
      <c r="K7" s="13" t="s">
        <v>14</v>
      </c>
      <c r="L7" s="14">
        <f t="shared" si="1"/>
        <v>1</v>
      </c>
      <c r="M7" s="13">
        <f t="shared" si="2"/>
        <v>40</v>
      </c>
      <c r="N7" s="13">
        <v>2</v>
      </c>
    </row>
    <row r="8" spans="1:14" x14ac:dyDescent="0.25">
      <c r="A8" s="2">
        <v>5</v>
      </c>
      <c r="B8" s="6" t="s">
        <v>22</v>
      </c>
      <c r="C8" s="10" t="s">
        <v>23</v>
      </c>
      <c r="D8" s="2" t="s">
        <v>0</v>
      </c>
      <c r="E8" s="2" t="s">
        <v>40</v>
      </c>
      <c r="F8" s="2">
        <v>167.0103</v>
      </c>
      <c r="G8" s="13">
        <v>140</v>
      </c>
      <c r="H8" s="13">
        <v>4</v>
      </c>
      <c r="I8" s="13">
        <f t="shared" si="0"/>
        <v>560</v>
      </c>
      <c r="J8" s="13" t="s">
        <v>13</v>
      </c>
      <c r="K8" s="13" t="s">
        <v>14</v>
      </c>
      <c r="L8" s="14">
        <f t="shared" si="1"/>
        <v>70</v>
      </c>
      <c r="M8" s="13">
        <f t="shared" si="2"/>
        <v>2800</v>
      </c>
      <c r="N8" s="13">
        <v>140</v>
      </c>
    </row>
    <row r="9" spans="1:14" x14ac:dyDescent="0.25">
      <c r="A9" s="2">
        <v>6</v>
      </c>
      <c r="B9" s="6" t="s">
        <v>22</v>
      </c>
      <c r="C9" s="10" t="s">
        <v>23</v>
      </c>
      <c r="D9" s="2" t="s">
        <v>6</v>
      </c>
      <c r="E9" s="2" t="s">
        <v>40</v>
      </c>
      <c r="F9" s="2">
        <v>34.271299999999997</v>
      </c>
      <c r="G9" s="13">
        <v>34</v>
      </c>
      <c r="H9" s="13">
        <v>4</v>
      </c>
      <c r="I9" s="13">
        <f t="shared" si="0"/>
        <v>136</v>
      </c>
      <c r="J9" s="13" t="s">
        <v>13</v>
      </c>
      <c r="K9" s="13" t="s">
        <v>14</v>
      </c>
      <c r="L9" s="14">
        <f t="shared" si="1"/>
        <v>17</v>
      </c>
      <c r="M9" s="13">
        <f t="shared" si="2"/>
        <v>680</v>
      </c>
      <c r="N9" s="13">
        <v>34</v>
      </c>
    </row>
    <row r="10" spans="1:14" x14ac:dyDescent="0.25">
      <c r="A10" s="2">
        <v>7</v>
      </c>
      <c r="B10" s="6" t="s">
        <v>22</v>
      </c>
      <c r="C10" s="10" t="s">
        <v>24</v>
      </c>
      <c r="D10" s="2" t="s">
        <v>0</v>
      </c>
      <c r="E10" s="2" t="s">
        <v>40</v>
      </c>
      <c r="F10" s="2">
        <v>10.2674</v>
      </c>
      <c r="G10" s="13">
        <v>10</v>
      </c>
      <c r="H10" s="13">
        <v>4</v>
      </c>
      <c r="I10" s="13">
        <f>G10*H10</f>
        <v>40</v>
      </c>
      <c r="J10" s="13" t="s">
        <v>13</v>
      </c>
      <c r="K10" s="13" t="s">
        <v>14</v>
      </c>
      <c r="L10" s="14">
        <f t="shared" si="1"/>
        <v>5</v>
      </c>
      <c r="M10" s="13">
        <f t="shared" si="2"/>
        <v>200</v>
      </c>
      <c r="N10" s="13">
        <v>10</v>
      </c>
    </row>
    <row r="11" spans="1:14" x14ac:dyDescent="0.25">
      <c r="A11" s="2">
        <v>8</v>
      </c>
      <c r="B11" s="6" t="s">
        <v>25</v>
      </c>
      <c r="C11" s="10" t="s">
        <v>26</v>
      </c>
      <c r="D11" s="2"/>
      <c r="E11" s="2" t="s">
        <v>40</v>
      </c>
      <c r="F11" s="2">
        <v>10.6058</v>
      </c>
      <c r="G11" s="13">
        <v>11</v>
      </c>
      <c r="H11" s="13">
        <v>4</v>
      </c>
      <c r="I11" s="13">
        <f t="shared" si="0"/>
        <v>44</v>
      </c>
      <c r="J11" s="13" t="s">
        <v>13</v>
      </c>
      <c r="K11" s="13" t="s">
        <v>14</v>
      </c>
      <c r="L11" s="14">
        <f t="shared" si="1"/>
        <v>5.5</v>
      </c>
      <c r="M11" s="13">
        <f t="shared" si="2"/>
        <v>220</v>
      </c>
      <c r="N11" s="13">
        <v>11</v>
      </c>
    </row>
    <row r="12" spans="1:14" x14ac:dyDescent="0.25">
      <c r="A12" s="2">
        <v>9</v>
      </c>
      <c r="B12" s="6" t="s">
        <v>25</v>
      </c>
      <c r="C12" s="10" t="s">
        <v>27</v>
      </c>
      <c r="D12" s="2"/>
      <c r="E12" s="2" t="s">
        <v>40</v>
      </c>
      <c r="F12" s="2">
        <v>16.943100000000001</v>
      </c>
      <c r="G12" s="14">
        <v>17</v>
      </c>
      <c r="H12" s="13">
        <v>4</v>
      </c>
      <c r="I12" s="13">
        <f t="shared" si="0"/>
        <v>68</v>
      </c>
      <c r="J12" s="13" t="s">
        <v>13</v>
      </c>
      <c r="K12" s="13" t="s">
        <v>14</v>
      </c>
      <c r="L12" s="14">
        <f t="shared" si="1"/>
        <v>8.5</v>
      </c>
      <c r="M12" s="13">
        <f t="shared" si="2"/>
        <v>340</v>
      </c>
      <c r="N12" s="14">
        <v>17</v>
      </c>
    </row>
    <row r="13" spans="1:14" x14ac:dyDescent="0.25">
      <c r="A13" s="2">
        <v>10</v>
      </c>
      <c r="B13" s="6" t="s">
        <v>25</v>
      </c>
      <c r="C13" s="10" t="s">
        <v>28</v>
      </c>
      <c r="D13" s="2"/>
      <c r="E13" s="2" t="s">
        <v>40</v>
      </c>
      <c r="F13" s="2">
        <v>13.1065</v>
      </c>
      <c r="G13" s="14">
        <v>14</v>
      </c>
      <c r="H13" s="13">
        <v>4</v>
      </c>
      <c r="I13" s="13">
        <f t="shared" si="0"/>
        <v>56</v>
      </c>
      <c r="J13" s="13" t="s">
        <v>13</v>
      </c>
      <c r="K13" s="13" t="s">
        <v>14</v>
      </c>
      <c r="L13" s="14">
        <f t="shared" si="1"/>
        <v>7</v>
      </c>
      <c r="M13" s="13">
        <f t="shared" si="2"/>
        <v>280</v>
      </c>
      <c r="N13" s="14">
        <v>14</v>
      </c>
    </row>
    <row r="14" spans="1:14" x14ac:dyDescent="0.25">
      <c r="A14" s="2">
        <v>11</v>
      </c>
      <c r="B14" s="6" t="s">
        <v>25</v>
      </c>
      <c r="C14" s="10" t="s">
        <v>29</v>
      </c>
      <c r="D14" s="2"/>
      <c r="E14" s="2" t="s">
        <v>40</v>
      </c>
      <c r="F14" s="2">
        <v>3.0733999999999999</v>
      </c>
      <c r="G14" s="14">
        <v>4</v>
      </c>
      <c r="H14" s="13">
        <v>4</v>
      </c>
      <c r="I14" s="13">
        <f t="shared" si="0"/>
        <v>16</v>
      </c>
      <c r="J14" s="13" t="s">
        <v>13</v>
      </c>
      <c r="K14" s="13" t="s">
        <v>14</v>
      </c>
      <c r="L14" s="14">
        <f t="shared" si="1"/>
        <v>2</v>
      </c>
      <c r="M14" s="13">
        <f t="shared" si="2"/>
        <v>80</v>
      </c>
      <c r="N14" s="14">
        <v>4</v>
      </c>
    </row>
    <row r="15" spans="1:14" x14ac:dyDescent="0.25">
      <c r="A15" s="2">
        <v>12</v>
      </c>
      <c r="B15" s="6" t="s">
        <v>25</v>
      </c>
      <c r="C15" s="10" t="s">
        <v>30</v>
      </c>
      <c r="D15" s="2"/>
      <c r="E15" s="2" t="s">
        <v>40</v>
      </c>
      <c r="F15" s="2">
        <v>2.4809000000000001</v>
      </c>
      <c r="G15" s="14">
        <v>2</v>
      </c>
      <c r="H15" s="13">
        <v>4</v>
      </c>
      <c r="I15" s="13">
        <f t="shared" si="0"/>
        <v>8</v>
      </c>
      <c r="J15" s="13" t="s">
        <v>13</v>
      </c>
      <c r="K15" s="13" t="s">
        <v>14</v>
      </c>
      <c r="L15" s="14">
        <f t="shared" si="1"/>
        <v>1</v>
      </c>
      <c r="M15" s="13">
        <f t="shared" si="2"/>
        <v>40</v>
      </c>
      <c r="N15" s="14">
        <v>2</v>
      </c>
    </row>
    <row r="16" spans="1:14" x14ac:dyDescent="0.25">
      <c r="A16" s="2">
        <v>13</v>
      </c>
      <c r="B16" s="6" t="s">
        <v>32</v>
      </c>
      <c r="C16" s="10" t="s">
        <v>31</v>
      </c>
      <c r="D16" s="2"/>
      <c r="E16" s="2" t="s">
        <v>40</v>
      </c>
      <c r="F16" s="2">
        <v>61.236699999999999</v>
      </c>
      <c r="G16" s="14">
        <v>14</v>
      </c>
      <c r="H16" s="13">
        <v>4</v>
      </c>
      <c r="I16" s="13">
        <f t="shared" si="0"/>
        <v>56</v>
      </c>
      <c r="J16" s="13" t="s">
        <v>13</v>
      </c>
      <c r="K16" s="13" t="s">
        <v>14</v>
      </c>
      <c r="L16" s="14">
        <f t="shared" si="1"/>
        <v>7</v>
      </c>
      <c r="M16" s="13">
        <f t="shared" si="2"/>
        <v>280</v>
      </c>
      <c r="N16" s="14">
        <v>14</v>
      </c>
    </row>
    <row r="17" spans="1:14" x14ac:dyDescent="0.25">
      <c r="A17" s="2">
        <v>14</v>
      </c>
      <c r="B17" s="6" t="s">
        <v>32</v>
      </c>
      <c r="C17" s="10" t="s">
        <v>33</v>
      </c>
      <c r="D17" s="2"/>
      <c r="E17" s="2" t="s">
        <v>40</v>
      </c>
      <c r="F17" s="2">
        <v>14.705299999999999</v>
      </c>
      <c r="G17" s="14">
        <v>15</v>
      </c>
      <c r="H17" s="13">
        <v>4</v>
      </c>
      <c r="I17" s="13">
        <f t="shared" si="0"/>
        <v>60</v>
      </c>
      <c r="J17" s="13" t="s">
        <v>13</v>
      </c>
      <c r="K17" s="13" t="s">
        <v>14</v>
      </c>
      <c r="L17" s="14">
        <f t="shared" si="1"/>
        <v>7.5</v>
      </c>
      <c r="M17" s="13">
        <f t="shared" si="2"/>
        <v>300</v>
      </c>
      <c r="N17" s="14">
        <v>15</v>
      </c>
    </row>
    <row r="18" spans="1:14" x14ac:dyDescent="0.25">
      <c r="A18" s="2">
        <v>15</v>
      </c>
      <c r="B18" s="6" t="s">
        <v>32</v>
      </c>
      <c r="C18" s="10" t="s">
        <v>34</v>
      </c>
      <c r="D18" s="2"/>
      <c r="E18" s="2" t="s">
        <v>40</v>
      </c>
      <c r="F18" s="2">
        <v>3.7452000000000001</v>
      </c>
      <c r="G18" s="14">
        <v>4</v>
      </c>
      <c r="H18" s="13">
        <v>4</v>
      </c>
      <c r="I18" s="13">
        <f t="shared" si="0"/>
        <v>16</v>
      </c>
      <c r="J18" s="13" t="s">
        <v>13</v>
      </c>
      <c r="K18" s="13" t="s">
        <v>14</v>
      </c>
      <c r="L18" s="14">
        <f t="shared" si="1"/>
        <v>2</v>
      </c>
      <c r="M18" s="13">
        <f t="shared" si="2"/>
        <v>80</v>
      </c>
      <c r="N18" s="14">
        <v>4</v>
      </c>
    </row>
    <row r="19" spans="1:14" x14ac:dyDescent="0.25">
      <c r="A19" s="2">
        <v>16</v>
      </c>
      <c r="B19" s="6" t="s">
        <v>32</v>
      </c>
      <c r="C19" s="10" t="s">
        <v>35</v>
      </c>
      <c r="D19" s="2"/>
      <c r="E19" s="2" t="s">
        <v>40</v>
      </c>
      <c r="F19" s="2">
        <v>5.6036000000000001</v>
      </c>
      <c r="G19" s="14">
        <v>6</v>
      </c>
      <c r="H19" s="13">
        <v>4</v>
      </c>
      <c r="I19" s="13">
        <f t="shared" si="0"/>
        <v>24</v>
      </c>
      <c r="J19" s="13" t="s">
        <v>13</v>
      </c>
      <c r="K19" s="13" t="s">
        <v>14</v>
      </c>
      <c r="L19" s="14">
        <f t="shared" si="1"/>
        <v>3</v>
      </c>
      <c r="M19" s="13">
        <f t="shared" si="2"/>
        <v>120</v>
      </c>
      <c r="N19" s="14">
        <v>6</v>
      </c>
    </row>
    <row r="20" spans="1:14" x14ac:dyDescent="0.25">
      <c r="A20" s="2">
        <v>17</v>
      </c>
      <c r="B20" s="6" t="s">
        <v>32</v>
      </c>
      <c r="C20" s="10" t="s">
        <v>36</v>
      </c>
      <c r="D20" s="2"/>
      <c r="E20" s="2" t="s">
        <v>40</v>
      </c>
      <c r="F20" s="2">
        <v>2.0741999999999998</v>
      </c>
      <c r="G20" s="14">
        <v>2</v>
      </c>
      <c r="H20" s="13">
        <v>4</v>
      </c>
      <c r="I20" s="13">
        <f t="shared" si="0"/>
        <v>8</v>
      </c>
      <c r="J20" s="13" t="s">
        <v>13</v>
      </c>
      <c r="K20" s="13" t="s">
        <v>14</v>
      </c>
      <c r="L20" s="14">
        <f t="shared" si="1"/>
        <v>1</v>
      </c>
      <c r="M20" s="13">
        <f t="shared" si="2"/>
        <v>40</v>
      </c>
      <c r="N20" s="14">
        <v>2</v>
      </c>
    </row>
    <row r="21" spans="1:14" x14ac:dyDescent="0.25">
      <c r="A21" s="2">
        <v>18</v>
      </c>
      <c r="B21" s="6" t="s">
        <v>32</v>
      </c>
      <c r="C21" s="10" t="s">
        <v>37</v>
      </c>
      <c r="D21" s="2"/>
      <c r="E21" s="2" t="s">
        <v>40</v>
      </c>
      <c r="F21" s="2">
        <v>3.0387</v>
      </c>
      <c r="G21" s="13">
        <v>3</v>
      </c>
      <c r="H21" s="13">
        <v>4</v>
      </c>
      <c r="I21" s="13">
        <f t="shared" si="0"/>
        <v>12</v>
      </c>
      <c r="J21" s="13" t="s">
        <v>13</v>
      </c>
      <c r="K21" s="13" t="s">
        <v>14</v>
      </c>
      <c r="L21" s="14">
        <f t="shared" si="1"/>
        <v>1.5</v>
      </c>
      <c r="M21" s="13">
        <f t="shared" si="2"/>
        <v>60</v>
      </c>
      <c r="N21" s="13">
        <v>3</v>
      </c>
    </row>
    <row r="22" spans="1:14" x14ac:dyDescent="0.25">
      <c r="A22" s="2">
        <v>19</v>
      </c>
      <c r="B22" s="6" t="s">
        <v>32</v>
      </c>
      <c r="C22" s="10" t="s">
        <v>38</v>
      </c>
      <c r="D22" s="2"/>
      <c r="E22" s="2" t="s">
        <v>40</v>
      </c>
      <c r="F22" s="2">
        <v>6.0354999999999999</v>
      </c>
      <c r="G22" s="13">
        <v>6</v>
      </c>
      <c r="H22" s="13">
        <v>4</v>
      </c>
      <c r="I22" s="13">
        <f t="shared" si="0"/>
        <v>24</v>
      </c>
      <c r="J22" s="13" t="s">
        <v>13</v>
      </c>
      <c r="K22" s="13" t="s">
        <v>14</v>
      </c>
      <c r="L22" s="14">
        <f t="shared" si="1"/>
        <v>3</v>
      </c>
      <c r="M22" s="13">
        <f t="shared" si="2"/>
        <v>120</v>
      </c>
      <c r="N22" s="13">
        <v>6</v>
      </c>
    </row>
    <row r="23" spans="1:14" x14ac:dyDescent="0.25">
      <c r="A23" s="2">
        <v>20</v>
      </c>
      <c r="B23" s="6" t="s">
        <v>32</v>
      </c>
      <c r="C23" s="10" t="s">
        <v>39</v>
      </c>
      <c r="D23" s="2" t="s">
        <v>0</v>
      </c>
      <c r="E23" s="2" t="s">
        <v>40</v>
      </c>
      <c r="F23" s="2">
        <v>58.832999999999998</v>
      </c>
      <c r="G23" s="13">
        <v>47</v>
      </c>
      <c r="H23" s="13">
        <v>4</v>
      </c>
      <c r="I23" s="13">
        <f t="shared" si="0"/>
        <v>188</v>
      </c>
      <c r="J23" s="13" t="s">
        <v>13</v>
      </c>
      <c r="K23" s="13" t="s">
        <v>14</v>
      </c>
      <c r="L23" s="14">
        <f t="shared" si="1"/>
        <v>23.5</v>
      </c>
      <c r="M23" s="13">
        <f t="shared" si="2"/>
        <v>940</v>
      </c>
      <c r="N23" s="13">
        <v>47</v>
      </c>
    </row>
    <row r="24" spans="1:14" ht="23.25" customHeight="1" x14ac:dyDescent="0.25">
      <c r="A24" s="2"/>
      <c r="B24" s="6"/>
      <c r="C24" s="7" t="s">
        <v>10</v>
      </c>
      <c r="D24" s="5"/>
      <c r="E24" s="5"/>
      <c r="F24" s="4">
        <f>SUM(F4:F23)</f>
        <v>494.85640000000001</v>
      </c>
      <c r="G24" s="15">
        <f>SUM(G4:G23)</f>
        <v>350</v>
      </c>
      <c r="H24" s="13">
        <v>4</v>
      </c>
      <c r="I24" s="13">
        <f>G24*H24</f>
        <v>1400</v>
      </c>
      <c r="J24" s="16"/>
      <c r="K24" s="16"/>
      <c r="L24" s="15">
        <f>SUM(L4:L23)</f>
        <v>175</v>
      </c>
      <c r="M24" s="15">
        <f>SUM(M4:M23)</f>
        <v>7000</v>
      </c>
      <c r="N24" s="15">
        <f>SUM(N4:N23)</f>
        <v>350</v>
      </c>
    </row>
    <row r="25" spans="1:14" x14ac:dyDescent="0.25">
      <c r="C25" s="9"/>
      <c r="I25" s="1" t="s">
        <v>44</v>
      </c>
    </row>
    <row r="26" spans="1:14" x14ac:dyDescent="0.25">
      <c r="G26" s="11"/>
      <c r="H26" s="11"/>
      <c r="L26" s="12"/>
      <c r="M26" s="12"/>
      <c r="N26" s="12"/>
    </row>
  </sheetData>
  <mergeCells count="3">
    <mergeCell ref="L2:N2"/>
    <mergeCell ref="A2:K2"/>
    <mergeCell ref="A1:N1"/>
  </mergeCells>
  <pageMargins left="0.7" right="0.7" top="0.75" bottom="0.75" header="0.3" footer="0.3"/>
  <pageSetup paperSize="9" fitToHeight="0" orientation="landscape" r:id="rId1"/>
  <ignoredErrors>
    <ignoredError sqref="C4:C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2026-07-09T08:24:09Z</dcterms:modified>
</cp:coreProperties>
</file>